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"/>
    </mc:Choice>
  </mc:AlternateContent>
  <xr:revisionPtr revIDLastSave="0" documentId="13_ncr:1_{DCFE6F2E-9025-4C0B-A94F-61A60B8F290A}" xr6:coauthVersionLast="47" xr6:coauthVersionMax="47" xr10:uidLastSave="{00000000-0000-0000-0000-000000000000}"/>
  <bookViews>
    <workbookView xWindow="-24120" yWindow="1620" windowWidth="24240" windowHeight="13020" xr2:uid="{56538645-06C3-4E24-A8AC-EEAE7AA6EF0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5" i="1"/>
  <c r="K14" i="1"/>
  <c r="I14" i="1"/>
  <c r="J14" i="1" s="1"/>
  <c r="G14" i="1"/>
  <c r="H14" i="1" s="1"/>
  <c r="E14" i="1"/>
  <c r="F14" i="1" s="1"/>
  <c r="L13" i="1"/>
  <c r="J13" i="1"/>
  <c r="M13" i="1" s="1"/>
  <c r="H13" i="1"/>
  <c r="F13" i="1"/>
  <c r="L9" i="1"/>
  <c r="L10" i="1"/>
  <c r="L11" i="1"/>
  <c r="L12" i="1"/>
  <c r="L14" i="1"/>
  <c r="L8" i="1"/>
  <c r="J9" i="1"/>
  <c r="J10" i="1"/>
  <c r="J11" i="1"/>
  <c r="J12" i="1"/>
  <c r="J8" i="1"/>
  <c r="H9" i="1"/>
  <c r="H10" i="1"/>
  <c r="H11" i="1"/>
  <c r="H12" i="1"/>
  <c r="H8" i="1"/>
  <c r="F9" i="1"/>
  <c r="M9" i="1" s="1"/>
  <c r="F10" i="1"/>
  <c r="M10" i="1" s="1"/>
  <c r="F11" i="1"/>
  <c r="M11" i="1" s="1"/>
  <c r="F12" i="1"/>
  <c r="M12" i="1" s="1"/>
  <c r="F8" i="1"/>
  <c r="M8" i="1" s="1"/>
  <c r="M14" i="1" l="1"/>
  <c r="N15" i="1"/>
</calcChain>
</file>

<file path=xl/sharedStrings.xml><?xml version="1.0" encoding="utf-8"?>
<sst xmlns="http://schemas.openxmlformats.org/spreadsheetml/2006/main" count="25" uniqueCount="19">
  <si>
    <t>Item</t>
  </si>
  <si>
    <t>Qtde</t>
  </si>
  <si>
    <t>Valor Un.</t>
  </si>
  <si>
    <t>Valor Total</t>
  </si>
  <si>
    <t>Total Geral</t>
  </si>
  <si>
    <t>R$</t>
  </si>
  <si>
    <t>QUADRO 01</t>
  </si>
  <si>
    <t>Média (Conjunto 01):</t>
  </si>
  <si>
    <t>Mediana (Conjunto 01):</t>
  </si>
  <si>
    <t>BANCO DE PREÇOS</t>
  </si>
  <si>
    <t>ENVELOPE OFÍCIO TIMBRADO COLORIDO 11,4 x 22,9 cm</t>
  </si>
  <si>
    <t>ENVELOPE SEM TIMBRE 16,2 x 22,9 cm</t>
  </si>
  <si>
    <t>ENVELOPE SEM TIMBRE 24 x 34 cm</t>
  </si>
  <si>
    <t>ENVELOPE TIMBRADO 24 x 34 cm</t>
  </si>
  <si>
    <t>LIMAGRAF</t>
  </si>
  <si>
    <t>LRCOM</t>
  </si>
  <si>
    <t>NOVA MAIRINQUE</t>
  </si>
  <si>
    <t>GRAFIK NET</t>
  </si>
  <si>
    <t>GRAFAR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</si>
</sst>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0"/>
      <name val="Times"/>
      <family val="1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1" xfId="0" applyFont="1" applyFill="1" applyBorder="1"/>
    <xf numFmtId="0" fontId="6" fillId="5" borderId="1" xfId="0" applyFont="1" applyFill="1" applyBorder="1"/>
    <xf numFmtId="44" fontId="0" fillId="4" borderId="1" xfId="1" applyFont="1" applyFill="1" applyBorder="1"/>
    <xf numFmtId="44" fontId="0" fillId="5" borderId="1" xfId="1" applyFont="1" applyFill="1" applyBorder="1"/>
    <xf numFmtId="44" fontId="3" fillId="5" borderId="1" xfId="0" applyNumberFormat="1" applyFont="1" applyFill="1" applyBorder="1"/>
    <xf numFmtId="44" fontId="0" fillId="6" borderId="1" xfId="1" applyFont="1" applyFill="1" applyBorder="1"/>
    <xf numFmtId="44" fontId="0" fillId="7" borderId="3" xfId="0" applyNumberFormat="1" applyFill="1" applyBorder="1"/>
    <xf numFmtId="44" fontId="0" fillId="9" borderId="1" xfId="0" applyNumberFormat="1" applyFill="1" applyBorder="1"/>
    <xf numFmtId="44" fontId="3" fillId="9" borderId="1" xfId="0" applyNumberFormat="1" applyFont="1" applyFill="1" applyBorder="1"/>
    <xf numFmtId="44" fontId="0" fillId="0" borderId="0" xfId="0" applyNumberFormat="1"/>
    <xf numFmtId="44" fontId="3" fillId="4" borderId="1" xfId="0" applyNumberFormat="1" applyFont="1" applyFill="1" applyBorder="1"/>
    <xf numFmtId="44" fontId="7" fillId="9" borderId="1" xfId="1" applyFont="1" applyFill="1" applyBorder="1"/>
    <xf numFmtId="0" fontId="3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7" borderId="3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9" fontId="0" fillId="8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0ADE-33D7-4B96-876A-6E9AF1AD7428}">
  <sheetPr>
    <pageSetUpPr fitToPage="1"/>
  </sheetPr>
  <dimension ref="C5:N18"/>
  <sheetViews>
    <sheetView tabSelected="1" workbookViewId="0">
      <selection activeCell="G17" sqref="G17"/>
    </sheetView>
  </sheetViews>
  <sheetFormatPr defaultRowHeight="15" x14ac:dyDescent="0.25"/>
  <cols>
    <col min="3" max="3" width="6.28515625" customWidth="1"/>
    <col min="4" max="4" width="18.85546875" bestFit="1" customWidth="1"/>
    <col min="5" max="12" width="15.7109375" customWidth="1"/>
    <col min="13" max="13" width="14" customWidth="1"/>
    <col min="14" max="14" width="7.42578125" customWidth="1"/>
    <col min="19" max="19" width="9.140625" customWidth="1"/>
  </cols>
  <sheetData>
    <row r="5" spans="3:14" ht="60" customHeight="1" x14ac:dyDescent="0.25">
      <c r="C5" s="17" t="s">
        <v>6</v>
      </c>
      <c r="D5" s="1" t="s">
        <v>0</v>
      </c>
      <c r="E5" s="23" t="s">
        <v>10</v>
      </c>
      <c r="F5" s="23"/>
      <c r="G5" s="23" t="s">
        <v>11</v>
      </c>
      <c r="H5" s="23"/>
      <c r="I5" s="25" t="s">
        <v>12</v>
      </c>
      <c r="J5" s="26"/>
      <c r="K5" s="23" t="s">
        <v>13</v>
      </c>
      <c r="L5" s="23"/>
    </row>
    <row r="6" spans="3:14" ht="21" customHeight="1" x14ac:dyDescent="0.25">
      <c r="C6" s="17"/>
      <c r="D6" s="2" t="s">
        <v>1</v>
      </c>
      <c r="E6" s="24">
        <v>2000</v>
      </c>
      <c r="F6" s="24"/>
      <c r="G6" s="24">
        <v>250</v>
      </c>
      <c r="H6" s="24"/>
      <c r="I6" s="27">
        <v>500</v>
      </c>
      <c r="J6" s="28"/>
      <c r="K6" s="24">
        <v>2000</v>
      </c>
      <c r="L6" s="24"/>
    </row>
    <row r="7" spans="3:14" ht="20.25" customHeight="1" x14ac:dyDescent="0.25">
      <c r="C7" s="17"/>
      <c r="D7" s="1" t="s">
        <v>5</v>
      </c>
      <c r="E7" s="1" t="s">
        <v>2</v>
      </c>
      <c r="F7" s="1" t="s">
        <v>3</v>
      </c>
      <c r="G7" s="1" t="s">
        <v>2</v>
      </c>
      <c r="H7" s="1" t="s">
        <v>3</v>
      </c>
      <c r="I7" s="1" t="s">
        <v>2</v>
      </c>
      <c r="J7" s="1" t="s">
        <v>3</v>
      </c>
      <c r="K7" s="1" t="s">
        <v>2</v>
      </c>
      <c r="L7" s="1" t="s">
        <v>3</v>
      </c>
      <c r="M7" s="1" t="s">
        <v>4</v>
      </c>
    </row>
    <row r="8" spans="3:14" ht="17.100000000000001" customHeight="1" x14ac:dyDescent="0.25">
      <c r="C8" s="17"/>
      <c r="D8" s="4" t="s">
        <v>9</v>
      </c>
      <c r="E8" s="6">
        <v>0.4</v>
      </c>
      <c r="F8" s="6">
        <f>E8*$E$6</f>
        <v>800</v>
      </c>
      <c r="G8" s="6">
        <v>0.28000000000000003</v>
      </c>
      <c r="H8" s="6">
        <f>G8*$G$6</f>
        <v>70</v>
      </c>
      <c r="I8" s="6">
        <v>0.5</v>
      </c>
      <c r="J8" s="6">
        <f>I8*$I$6</f>
        <v>250</v>
      </c>
      <c r="K8" s="6">
        <v>0.7</v>
      </c>
      <c r="L8" s="6">
        <f>K8*$K$6</f>
        <v>1400</v>
      </c>
      <c r="M8" s="7">
        <f>SUM(F8,H8,J8,L8)</f>
        <v>2520</v>
      </c>
    </row>
    <row r="9" spans="3:14" ht="17.100000000000001" customHeight="1" x14ac:dyDescent="0.25">
      <c r="C9" s="17"/>
      <c r="D9" s="3" t="s">
        <v>14</v>
      </c>
      <c r="E9" s="5">
        <v>0.95</v>
      </c>
      <c r="F9" s="5">
        <f t="shared" ref="F9:F14" si="0">E9*$E$6</f>
        <v>1900</v>
      </c>
      <c r="G9" s="5">
        <v>1.52</v>
      </c>
      <c r="H9" s="5">
        <f t="shared" ref="H9:H14" si="1">G9*$G$6</f>
        <v>380</v>
      </c>
      <c r="I9" s="5">
        <v>1.2</v>
      </c>
      <c r="J9" s="5">
        <f t="shared" ref="J9:J14" si="2">I9*$I$6</f>
        <v>600</v>
      </c>
      <c r="K9" s="5">
        <v>1.98</v>
      </c>
      <c r="L9" s="5">
        <f t="shared" ref="L9:L14" si="3">K9*$K$6</f>
        <v>3960</v>
      </c>
      <c r="M9" s="13">
        <f t="shared" ref="M9:M14" si="4">SUM(F9,H9,J9,L9)</f>
        <v>6840</v>
      </c>
      <c r="N9" s="18"/>
    </row>
    <row r="10" spans="3:14" ht="17.100000000000001" customHeight="1" x14ac:dyDescent="0.25">
      <c r="C10" s="17"/>
      <c r="D10" s="4" t="s">
        <v>15</v>
      </c>
      <c r="E10" s="6">
        <v>0.65</v>
      </c>
      <c r="F10" s="6">
        <f t="shared" si="0"/>
        <v>1300</v>
      </c>
      <c r="G10" s="6">
        <v>1.2</v>
      </c>
      <c r="H10" s="6">
        <f t="shared" si="1"/>
        <v>300</v>
      </c>
      <c r="I10" s="6">
        <v>0.78</v>
      </c>
      <c r="J10" s="6">
        <f t="shared" si="2"/>
        <v>390</v>
      </c>
      <c r="K10" s="6">
        <v>1.35</v>
      </c>
      <c r="L10" s="6">
        <f t="shared" si="3"/>
        <v>2700</v>
      </c>
      <c r="M10" s="7">
        <f t="shared" si="4"/>
        <v>4690</v>
      </c>
      <c r="N10" s="19"/>
    </row>
    <row r="11" spans="3:14" ht="17.100000000000001" customHeight="1" x14ac:dyDescent="0.25">
      <c r="C11" s="17"/>
      <c r="D11" s="3" t="s">
        <v>17</v>
      </c>
      <c r="E11" s="5">
        <v>0.89</v>
      </c>
      <c r="F11" s="5">
        <f t="shared" si="0"/>
        <v>1780</v>
      </c>
      <c r="G11" s="5">
        <v>0.47</v>
      </c>
      <c r="H11" s="5">
        <f t="shared" si="1"/>
        <v>117.5</v>
      </c>
      <c r="I11" s="5">
        <v>0.9</v>
      </c>
      <c r="J11" s="5">
        <f t="shared" si="2"/>
        <v>450</v>
      </c>
      <c r="K11" s="5">
        <v>3.54</v>
      </c>
      <c r="L11" s="5">
        <f t="shared" si="3"/>
        <v>7080</v>
      </c>
      <c r="M11" s="13">
        <f t="shared" si="4"/>
        <v>9427.5</v>
      </c>
      <c r="N11" s="19"/>
    </row>
    <row r="12" spans="3:14" ht="17.100000000000001" customHeight="1" x14ac:dyDescent="0.25">
      <c r="C12" s="17"/>
      <c r="D12" s="4" t="s">
        <v>16</v>
      </c>
      <c r="E12" s="6">
        <v>0.66</v>
      </c>
      <c r="F12" s="6">
        <f t="shared" si="0"/>
        <v>1320</v>
      </c>
      <c r="G12" s="6">
        <v>0.72</v>
      </c>
      <c r="H12" s="6">
        <f t="shared" si="1"/>
        <v>180</v>
      </c>
      <c r="I12" s="6">
        <v>1</v>
      </c>
      <c r="J12" s="6">
        <f t="shared" si="2"/>
        <v>500</v>
      </c>
      <c r="K12" s="6">
        <v>1.34</v>
      </c>
      <c r="L12" s="6">
        <f t="shared" si="3"/>
        <v>2680</v>
      </c>
      <c r="M12" s="7">
        <f t="shared" si="4"/>
        <v>4680</v>
      </c>
      <c r="N12" s="19"/>
    </row>
    <row r="13" spans="3:14" ht="17.100000000000001" customHeight="1" x14ac:dyDescent="0.25">
      <c r="C13" s="15"/>
      <c r="D13" s="3" t="s">
        <v>18</v>
      </c>
      <c r="E13" s="5">
        <v>0.35</v>
      </c>
      <c r="F13" s="5">
        <f t="shared" si="0"/>
        <v>700</v>
      </c>
      <c r="G13" s="5">
        <v>0.36</v>
      </c>
      <c r="H13" s="5">
        <f t="shared" si="1"/>
        <v>90</v>
      </c>
      <c r="I13" s="5">
        <v>0.76</v>
      </c>
      <c r="J13" s="5">
        <f t="shared" si="2"/>
        <v>380</v>
      </c>
      <c r="K13" s="5">
        <v>0.92</v>
      </c>
      <c r="L13" s="5">
        <f t="shared" si="3"/>
        <v>1840</v>
      </c>
      <c r="M13" s="13">
        <f t="shared" si="4"/>
        <v>3010</v>
      </c>
      <c r="N13" s="16"/>
    </row>
    <row r="14" spans="3:14" x14ac:dyDescent="0.25">
      <c r="E14" s="10">
        <f>AVERAGE(E8:E13)</f>
        <v>0.65</v>
      </c>
      <c r="F14" s="14">
        <f t="shared" si="0"/>
        <v>1300</v>
      </c>
      <c r="G14" s="10">
        <f>AVERAGE(G8:G13)</f>
        <v>0.7583333333333333</v>
      </c>
      <c r="H14" s="14">
        <f t="shared" si="1"/>
        <v>189.58333333333331</v>
      </c>
      <c r="I14" s="10">
        <f>AVERAGE(I8:I13)</f>
        <v>0.85666666666666658</v>
      </c>
      <c r="J14" s="14">
        <f t="shared" si="2"/>
        <v>428.33333333333331</v>
      </c>
      <c r="K14" s="10">
        <f>AVERAGE(K8:K13)</f>
        <v>1.6383333333333334</v>
      </c>
      <c r="L14" s="14">
        <f t="shared" si="3"/>
        <v>3276.666666666667</v>
      </c>
      <c r="M14" s="11">
        <f t="shared" si="4"/>
        <v>5194.5833333333339</v>
      </c>
    </row>
    <row r="15" spans="3:14" x14ac:dyDescent="0.25">
      <c r="K15" s="20" t="s">
        <v>7</v>
      </c>
      <c r="L15" s="20"/>
      <c r="M15" s="9">
        <f>AVERAGE(M8:M13)</f>
        <v>5194.583333333333</v>
      </c>
      <c r="N15" s="22">
        <f>1-(M16/M15)</f>
        <v>9.8098981310660083E-2</v>
      </c>
    </row>
    <row r="16" spans="3:14" x14ac:dyDescent="0.25">
      <c r="K16" s="21" t="s">
        <v>8</v>
      </c>
      <c r="L16" s="21"/>
      <c r="M16" s="8">
        <f>MEDIAN(M8:M13)</f>
        <v>4685</v>
      </c>
      <c r="N16" s="22"/>
    </row>
    <row r="18" spans="13:13" x14ac:dyDescent="0.25">
      <c r="M18" s="12"/>
    </row>
  </sheetData>
  <sheetProtection algorithmName="SHA-512" hashValue="Mwc7xry+Cxm+I7egmUx15uArnvjY2OtWY0HCug4TWmGo7tbcEGBV+ArGCAwz/AuBM9ERRuYXFO5uejhTRYzHTw==" saltValue="2ruY5ohOta7VGE53MFtsG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S9:S12">
    <sortCondition ref="S9:S12"/>
  </sortState>
  <mergeCells count="13">
    <mergeCell ref="C5:C12"/>
    <mergeCell ref="N9:N12"/>
    <mergeCell ref="K15:L15"/>
    <mergeCell ref="K16:L16"/>
    <mergeCell ref="N15:N16"/>
    <mergeCell ref="E5:F5"/>
    <mergeCell ref="E6:F6"/>
    <mergeCell ref="G5:H5"/>
    <mergeCell ref="K5:L5"/>
    <mergeCell ref="G6:H6"/>
    <mergeCell ref="K6:L6"/>
    <mergeCell ref="I5:J5"/>
    <mergeCell ref="I6:J6"/>
  </mergeCells>
  <phoneticPr fontId="4" type="noConversion"/>
  <pageMargins left="0.511811024" right="0.511811024" top="0.78740157499999996" bottom="0.78740157499999996" header="0.31496062000000002" footer="0.3149606200000000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Santos</dc:creator>
  <cp:lastModifiedBy>Diogo Santos</cp:lastModifiedBy>
  <cp:lastPrinted>2024-10-17T21:33:33Z</cp:lastPrinted>
  <dcterms:created xsi:type="dcterms:W3CDTF">2024-10-17T14:06:04Z</dcterms:created>
  <dcterms:modified xsi:type="dcterms:W3CDTF">2025-05-13T16:25:19Z</dcterms:modified>
</cp:coreProperties>
</file>